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porte de solicitudes de transparencia 2021\"/>
    </mc:Choice>
  </mc:AlternateContent>
  <bookViews>
    <workbookView xWindow="0" yWindow="0" windowWidth="20490" windowHeight="6750" activeTab="1"/>
  </bookViews>
  <sheets>
    <sheet name="Fundamentación" sheetId="2" r:id="rId1"/>
    <sheet name="Formato" sheetId="1" r:id="rId2"/>
  </sheets>
  <externalReferences>
    <externalReference r:id="rId3"/>
  </externalReference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M11" i="1" l="1"/>
  <c r="L11" i="1"/>
  <c r="M10" i="1"/>
  <c r="L10" i="1"/>
  <c r="B2" i="1" l="1"/>
  <c r="M12" i="1" l="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1" i="1" l="1"/>
  <c r="H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<sst xmlns="http://schemas.openxmlformats.org/spreadsheetml/2006/main" count="134" uniqueCount="92">
  <si>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</si>
  <si>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</si>
  <si>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</si>
  <si>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</si>
  <si>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</si>
  <si>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</si>
  <si>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</si>
  <si>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</si>
  <si>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</si>
  <si>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</si>
  <si>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</si>
  <si>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</si>
  <si>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</si>
  <si>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</si>
  <si>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</si>
  <si>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</si>
  <si>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</si>
  <si>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</si>
  <si>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</si>
  <si>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</si>
  <si>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</si>
  <si>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</si>
  <si>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</si>
  <si>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</si>
  <si>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</si>
  <si>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</si>
  <si>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</si>
  <si>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</si>
  <si>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</si>
  <si>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</si>
  <si>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</si>
  <si>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</si>
  <si>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</si>
  <si>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</si>
  <si>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</si>
  <si>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</si>
  <si>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</si>
  <si>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</si>
  <si>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</si>
  <si>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</si>
  <si>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</si>
  <si>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</si>
  <si>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</si>
  <si>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</si>
  <si>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</si>
  <si>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</si>
  <si>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</si>
  <si>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</si>
  <si>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</si>
  <si>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</si>
  <si>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</si>
  <si>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</si>
  <si>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</si>
  <si>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</si>
  <si>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</si>
  <si>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</si>
  <si>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</si>
  <si>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</si>
  <si>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</si>
  <si>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</si>
  <si>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</si>
  <si>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</si>
  <si>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</si>
  <si>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Fatima Dolores Mejia Gonzalez</t>
  </si>
  <si>
    <t>Por este medio me conduzco para solicitar me sea entregada informacion relativa a todas las actas, oficios, documentos, que haya generado el Centro de Justicia para las Mujeres del Estado de San Luis Potosi, en relacion con la violencia ocurrida al genero femenino.</t>
  </si>
  <si>
    <t>Ana Cristina Ruiz Valdes</t>
  </si>
  <si>
    <t>Por este conducto solicito me sea entregada informacion relativa a el apoyo que haya generado el Centro de Justicia para mujeres en relacion a los feminicidios en los ultimos 3 años en el estado de San Luis Potosi.</t>
  </si>
  <si>
    <t>Claudia Laredes Flores</t>
  </si>
  <si>
    <t>Solicitamos nos sea proporcionada la siguiente información 1.Si la institución recaba datos o estadisticas sobre violencia y victimización en contra de niños, niñas y adolescentes (NNAS), si esta información se desagrega en las modalidades que contempla la Ley General De Los Derechos De Niñas, Niños y Adolescentes (LGDNNA) y sus homólogas a nivel estatal (Ley Estatal de los Derechos de los Niños, Niñas y los Adolescentes). 2.Si la institución recaba datos o estadísticas sobre violencia y victimización contra NNAS, proporcionar el documento, manual o lineamiento que describa o identifique qué tipo de información se recaba. Se solicita un documento muestra del tipo de información con las variables de interés (vinculadas a las experiencias de violencia y victimización y características sociodemográficas de los NNAS). 3.Si la institución recaba datos o estadísticas sobre violencia de género en contra de niñas y adolescentes, si esta información se ha entregado al Banco Nacional o estatal de Datos de Violencia contra las Mujeres o Banco Estatal. Y si fue así, la última fecha de actualización, el mecanismo de entrega de la información y la institución que coordina dicho banco. 4.Si la institución recaba datos o estadísticas sobre violencia y victimización contra NNAS, se solicitan los datos correspondientes al periodo 2014-2021, desagregado por año, identificando tipo de violencia y si la víctima es niña, niño o adolescente. A tal efecto, la información pública que se solicita puede ser enviada a la siguiente dirección de correo electrónico s.moralescrim.unam.mx Atentamente, Claudia Estefani Laredes Flores Asistente de Investigación CRIM-UNAM Teléfono oficina 777 329 1837, ext. 27837</t>
  </si>
  <si>
    <t>RED DE ABOGADAS VIOLETA Esparza</t>
  </si>
  <si>
    <t>A QUIEN CORRESPONDA PRESENTE Se solicita respetuosamente la siguiente información, de los años 2010, 2011, 2012, 2013, 2014, 2015, 2016, 2017, 2018, 2019, 2020, desglosada de forma anual, asi como la información correspondiente del mes de enero hasta julio de 2021, desglosada de forma mensual sobre los siguientes delitos en el Estado de San Luis Potosí 1) ¿Cuántas denuncias se recibieron de los delitos siguientes? a) Hostigamiento, b) Acoso sexual, c) Abuso sexual, d) Violación, e) Violación equiparada, f) Tentativa de feminicidio, g) Feminicidio, h) Difusión ilícita de imágenes, i) Pornografía, j) Violencia familiar, k) Homicidio, I) Homicidio calificado, m) Amenazas, n) Trata de personas. Se solicita respetuosamente la siguiente información, de los años 2010, 2011, 2012, 2013, 2014, 2015, 2016, 2017, 2018 , 2019, 2020, así como la información correspondiente del mes de enero hasta julio de 2021 de manera mensual sobre el delito de acoso sexual en el Estado de San Luis Potosí además de responder las siguientes preguntas de forma separada para cada uno de los delitos mencionados en los incisos a) al n) inmediatos anteriores i. ¿Cuál es el número de casos en los que se ejerció la acción penal por cada delito? ii. ¿En cuántos de los casos que se ejerció la acción penal hubo sentencia condenatoria y en cuántos absolutoria? Il. ¿Qué sanción penal se impuso a personas sentenciadas por cada delito? N. CEn los casos en los cuales no se ejerció la acción penal, en que estatus se encuentran actualmente? V. 2Cual es el porcentaje de hombres y mujeres denunciantes por cada delito? Cuántas de cada uno de los géneros son personas indigenas o afromexicanas? Cuantas son personas en situación de discapacidad? vi. ¿Cuál es el porcentaje de denunciados mujeres y hombres? ¿Cuántas de cada uno de los géneros son personas indigenas o afromexicanas? ¿Cuántas son personas en situación de discapacidad? vii. ¿Cuál es el porcentaje de hombres y mujeres que obtuvieron sentencia condenatoria y cuántas absolutoria? ¿Cuántas de cada uno de los géneros son personas indigenas o afromexicanas? Cuántas son personas en situación de discapacidad? viii. Desglose del porcentaje de mujeres y hombres victimas, por los siguientes grupos etarios, o por los grupos etarios respecto a los cuales ya cuenten con información 0- 5 años 6-11 años 12-18 años 14-26 años 27-59 años 60 años o más ix. Desglose del porcentaje de mujeres y hombres denunciados, por los siguientes grupos etarios, o por los grupos etarios respecto a los cuales ya cuenten con información 0- 5 años 6-11 años 12-18 años 14-26 años 27-59 años 60 años o más x. Desglose del porcentaje de mujeres y hombres con sentencia condenatoria, por los siguientes grupos etarios, o por los grupos etarios respecto a los cuales ya cuenten con información 0- 5 años 6-11 años 12-18 años 14-26 años 27-59 años 60 años o más xi. Desglose del porcentaje de mujeres y hombres con sentencia absolutoria, por los siguientes grupos etarios, o por los grupos etarios. respecto a los cuales ya cuenten con información 0- 5 años 6-11 años 12-18 años 14-26 años 27-59 años 60 años o más xii. De los casos que no se han ejercido la acción penal, cuánto tiempo ha pasado desde que se realizó la denuncia, hasta la fecha. anterior información, de preferencia en formato de base de datos de excel. Si no es posible, entonces como respuesta en forma de texto. Gracias de antemano, quedamos en espera de su amable respuesta.</t>
  </si>
  <si>
    <t>Luz Macias Hernandez</t>
  </si>
  <si>
    <t>Solicito el Numero total de Nacimientos en el Estado, durante 2020 y 2021 en los meses de enero, febrero, marzo, abril, mayo y junio.</t>
  </si>
  <si>
    <t>Judith Guadalupe Loera Requena</t>
  </si>
  <si>
    <t>Por este conducto solicito una cifra total del numero de mujeres en San Luis Potosi que han sido ayudadas por violencia de generodurante el ultimo año</t>
  </si>
  <si>
    <t>Blakely Morales</t>
  </si>
  <si>
    <t>Solicito se me informe, en version publica, la cantidad y el contenido de los cursos o talleres en materia de violencia de genero contra las mujeres, tomados por el C. gobernador de San Luis Potosi Juan Manuel Carreras Lopez durante su gestion (2015-2021)</t>
  </si>
  <si>
    <t>Iraiz Ledesma Rojas</t>
  </si>
  <si>
    <t>Procesos que se han suscitado de panera penal en estas instituciones</t>
  </si>
  <si>
    <t>Beatriz Acosta</t>
  </si>
  <si>
    <t>¿Cómo garantizan el derecho de las víctimas del delito a recibir atención psicológica de urgencia? ¿Cuál es el modelo de atención psicológica para brindar el servicio a las personas víctimas del delito? ¿Cómo evalúan los avances logrados en la intervención psicológica brindada a las víctimas del delito?</t>
  </si>
  <si>
    <t>¿Cómo garantizan el derecho de las víctimas del delito a recibir atención psicológica de urgencia? De acuerdo a la establecido en el protocolo para la atención a víctimas en los Centros de Justicia para las Mujeres en México, a través de la entrevista inicial se detectarán las necesidades inmediatas de atención para las mujeres usuarias, siendo la atención psicológica y los primeros auxilios psicológicos/ intervención en crisis brindadas de manera inmediata. ¿Cuál es el modelo de atención psicológica para brindar el servicio a las personas víctimas del delito? Se atenderá en modalidad infantil, grupal o individual dependiendo de las necesidades de la persona usuaria, con un mínimo de 12 sesiones. ¿Cómo evalúan los avances logrados en la intervención psicológica brindada a las víctimas del delito? De acuerdo al alcance de los objetivos terapéuticos establecidos al inicio del proceso terapéutico y evaluación y aplicación de pruebas en caso de ser necesario. Sin otro particular, le envío un cordial saludo.</t>
  </si>
  <si>
    <t>Jose Luis Mendoza Perez</t>
  </si>
  <si>
    <t>POR MEDIO DE LA PRESENTE SOLICITO LO SIGUIENTE: 1,- EL GASTO Y DESGLOSE DEÑ CAPITULO 1000 EN CLASIFICACION ECONOMICA DE CADA EJERCICIO FISCAL DEL PERIODO OCTUBRE DE 2016 A JUNIO DE 2021, DESAGRAGADO EN SUB CAPITULOS, SUB CAPITULOS HASTA EL ULTIMO FONDO.</t>
  </si>
  <si>
    <t>Me permito comunicar el Estado de Ejercicio del Presupuesto correspondiente al ejercicio 2018, 2019 y 2020 y el Estado de Ejercicio del Presupuesto al Segundo trimestre de 2021, en un total de todos los gastos de distinas areas del Centro de Justicia para las Mujeres del Estado de $13,347,661.10</t>
  </si>
  <si>
    <t>En atencion a la solicitud me permito hacer de su conocimiento que la informacion solicitada no corresponde a esta Unidad de Informacion Publica, según lo dispuesto en el articulo 158 de la Ley deTransparencia y Acceso a la Informacion Publica.</t>
  </si>
  <si>
    <t>En atencion a la solicitud de infomacion, me permito hacer de su conocimiento que la misma se encuentra disponible en medios electronicos, por lo que puede consultarla en este sistema.</t>
  </si>
  <si>
    <t>En atencion a la solicitud de informacion, me permito hacer de su conocimiento que la informacion solicitada no corresponde a esta Unidad de Informacion Publica, según lo dispuesto en el articulo 158 de la Ley de Transparencia y Acceso a la Informacion Publica del Estado de San Luis Potosi</t>
  </si>
  <si>
    <t>Se comunica que el Centro de Justicia para las Mujeres es un organizmo publico encargado de brindar atencion a las mujeres victimas de violencia y sus menores hijos e hijas, En virtud de las consideraciones anteriores, los datos estadisticos que se recopilan son los siguientes: nombre, edad, sexo, domicilio, instruccion escolar, evento de violencia. En relacion a los datos estadisticos sobre violencia y victimizacion en el periodo 2018-2021 se registra un total de 1112 casos entre los NNA atendidos en  CJM</t>
  </si>
  <si>
    <t>De acuerdo con los registros de atenciones, se presentan los delitos de violencia familiar, amenazas, lesiones, violacion, abuso sexual, acoso sexual, difusion de imágenes, feminicidio, tentativa de femenicidio, intento de homicidio, hostigamiento, conun total de 7246 en el periodo de 2018 a 2021 Con el delito de acoso sexual de 2018 a 2021 se presentaron 92 casos. De 20218 - 2021 1214 carpetas en las que se ejercio accion penal,323 casos en los que hubo sentencia absolutoria, congelatoria y otras. Denunciantes Mujeres 97%,Hombres 3%, Poblacion indigena 9.2% , Discapacidad 0.70% . Se señala que el 99.8% de los imputados o bien denunciados son hombres, y un 0.2% corresponde a mujeres denunciadas, Personas imputadas a sentencias condenatorias de 14-26 años corresponde a el 10.6%, 27-59 años 84.4% 60 años o mas 5%, Sentencias absolutorias 14-26 años 33.33%, 27-59 años 66.67%</t>
  </si>
  <si>
    <t xml:space="preserve">Se informa que, de acuerdo a registros internos de esta institucion, de enero a julio de 2021 se han aperturado 2969 expedientes nuevos y se han brindado 5680 atenciones para el seguimiento de casos, proporcionando un total de 27060 servicios especializados a mujeres, sus hijos, que han manifestado algun tipo de violencia. </t>
  </si>
  <si>
    <t>De acuerdo con registros internos de esta Institucion, en lo que respecta a los ejercicios 2020 y 2021, se representa juridicamente en 2,763 carpetas de investigacion.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</si>
</sst>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left"/>
    </xf>
    <xf numFmtId="14" fontId="7" fillId="6" borderId="0" xfId="0" applyNumberFormat="1" applyFont="1" applyFill="1" applyAlignment="1">
      <alignment horizontal="left"/>
    </xf>
    <xf numFmtId="0" fontId="0" fillId="0" borderId="0" xfId="0" applyAlignment="1">
      <alignment horizontal="center" vertical="center" wrapText="1"/>
    </xf>
    <xf numFmtId="0" fontId="0" fillId="0" borderId="0" xfId="0" applyAlignment="1">
      <alignment horizontal="center"/>
    </xf>
    <xf numFmtId="14" fontId="7" fillId="6" borderId="0" xfId="0" applyNumberFormat="1"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outline="0">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alignment horizontal="center" textRotation="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textRotation="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textRotation="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GALAN\Downloads\ReporteMensualCEGAIP%20V5(07.2021)%20JULI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undamentación"/>
      <sheetName val="Formato"/>
    </sheetNames>
    <sheetDataSet>
      <sheetData sheetId="0"/>
      <sheetData sheetId="1">
        <row r="10">
          <cell r="C10">
            <v>44396</v>
          </cell>
          <cell r="G10">
            <v>0</v>
          </cell>
        </row>
        <row r="11">
          <cell r="C11">
            <v>44400</v>
          </cell>
          <cell r="G11">
            <v>0</v>
          </cell>
        </row>
      </sheetData>
    </sheetDataSet>
  </externalBook>
</externalLink>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6" t="s">
        <v>2</v>
      </c>
      <c r="D1" s="46"/>
      <c r="E1" s="46"/>
    </row>
    <row r="2" spans="1:5" ht="85.5" customHeight="1" x14ac:dyDescent="0.2">
      <c r="A2" s="14">
        <v>34</v>
      </c>
      <c r="B2" s="14" t="s">
        <v>3</v>
      </c>
      <c r="C2" s="45" t="s">
        <v>4</v>
      </c>
      <c r="D2" s="45"/>
      <c r="E2" s="45"/>
    </row>
    <row r="3" spans="1:5" ht="64.5" customHeight="1" x14ac:dyDescent="0.2">
      <c r="A3" s="14">
        <v>54</v>
      </c>
      <c r="B3" s="14" t="s">
        <v>5</v>
      </c>
      <c r="C3" s="45" t="s">
        <v>6</v>
      </c>
      <c r="D3" s="45"/>
      <c r="E3" s="45"/>
    </row>
    <row r="4" spans="1:5" ht="69" customHeight="1" x14ac:dyDescent="0.2">
      <c r="A4" s="14">
        <v>54</v>
      </c>
      <c r="B4" s="14" t="s">
        <v>7</v>
      </c>
      <c r="C4" s="45" t="s">
        <v>8</v>
      </c>
      <c r="D4" s="45"/>
      <c r="E4" s="45"/>
    </row>
    <row r="10" spans="1:5" ht="15.75" x14ac:dyDescent="0.2">
      <c r="B10" s="44" t="s">
        <v>46</v>
      </c>
      <c r="C10" s="44"/>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3" t="s">
        <v>60</v>
      </c>
    </row>
    <row r="23" spans="2:3" x14ac:dyDescent="0.2">
      <c r="B23" s="12">
        <v>11</v>
      </c>
      <c r="C23" s="11" t="s">
        <v>61</v>
      </c>
    </row>
    <row r="24" spans="2:3" x14ac:dyDescent="0.2">
      <c r="B24" s="37">
        <v>12</v>
      </c>
      <c r="C24" s="38" t="s">
        <v>59</v>
      </c>
    </row>
    <row r="26" spans="2:3" ht="15.75" x14ac:dyDescent="0.2">
      <c r="B26" s="44" t="s">
        <v>45</v>
      </c>
      <c r="C26" s="44"/>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4" t="s">
        <v>47</v>
      </c>
      <c r="C34" s="44"/>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3" t="s">
        <v>52</v>
      </c>
    </row>
    <row r="42" spans="2:3" x14ac:dyDescent="0.2">
      <c r="B42" s="12">
        <v>6</v>
      </c>
      <c r="C42" s="33"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A10" sqref="A10"/>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style="42" bestFit="1" customWidth="1"/>
    <col min="10" max="10" width="11.7109375" style="42" bestFit="1" customWidth="1"/>
    <col min="11" max="11" width="14.42578125" style="42"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8</v>
      </c>
      <c r="C1" s="49" t="s">
        <v>25</v>
      </c>
      <c r="D1" s="50"/>
      <c r="F1" s="3" t="s">
        <v>26</v>
      </c>
      <c r="G1" s="9" t="s">
        <v>27</v>
      </c>
      <c r="H1" s="8">
        <f>COUNTIF(Formato!$L$10:$L$44,B1)</f>
        <v>9</v>
      </c>
      <c r="I1" s="51" t="s">
        <v>28</v>
      </c>
      <c r="J1" s="52"/>
      <c r="K1" s="52"/>
      <c r="L1" s="52"/>
    </row>
    <row r="2" spans="1:16" ht="29.25" customHeight="1" thickBot="1" x14ac:dyDescent="0.25">
      <c r="B2" s="22" t="str">
        <f>IF(B1&gt;0, CHOOSE(B1,"Enero", "Febrero", "Marzo", "Abril", "Mayo", "Junio", "Julio", "Agosto","Septiembre","Octubre","Noviembre","Diciembre"),"Escriba arriba número de mes a reportar")</f>
        <v>Agosto</v>
      </c>
      <c r="F2" s="4"/>
      <c r="G2" s="10" t="s">
        <v>29</v>
      </c>
      <c r="H2" s="8">
        <f>COUNTIF(Formato!$M$10:$M$44,B1)</f>
        <v>9</v>
      </c>
      <c r="I2" s="51" t="s">
        <v>30</v>
      </c>
      <c r="J2" s="52"/>
      <c r="K2" s="52"/>
      <c r="L2" s="52"/>
    </row>
    <row r="3" spans="1:16" ht="18.75" thickBot="1" x14ac:dyDescent="0.25">
      <c r="A3" s="3" t="s">
        <v>31</v>
      </c>
      <c r="B3" s="21">
        <v>2021</v>
      </c>
      <c r="D3" s="4"/>
      <c r="E3" s="16"/>
      <c r="F3" s="15"/>
      <c r="M3" s="25" t="s">
        <v>32</v>
      </c>
      <c r="N3" s="35"/>
    </row>
    <row r="4" spans="1:16" ht="32.25" customHeight="1" x14ac:dyDescent="0.2">
      <c r="M4" s="26">
        <v>1</v>
      </c>
      <c r="N4" s="36" t="s">
        <v>33</v>
      </c>
    </row>
    <row r="5" spans="1:16" ht="77.25" thickBot="1" x14ac:dyDescent="0.25">
      <c r="F5" s="11"/>
      <c r="M5" s="27">
        <v>2</v>
      </c>
      <c r="N5" s="34" t="s">
        <v>34</v>
      </c>
    </row>
    <row r="6" spans="1:16" ht="18" customHeight="1" x14ac:dyDescent="0.25">
      <c r="A6" s="48" t="s">
        <v>35</v>
      </c>
      <c r="B6" s="48"/>
      <c r="C6" s="48"/>
      <c r="D6" s="48"/>
      <c r="E6" s="48"/>
      <c r="F6" s="48"/>
      <c r="G6" s="48"/>
      <c r="H6" s="48"/>
      <c r="I6" s="48"/>
    </row>
    <row r="7" spans="1:16" x14ac:dyDescent="0.2">
      <c r="D7" s="53" t="s">
        <v>62</v>
      </c>
      <c r="E7" s="53"/>
      <c r="F7" s="53"/>
    </row>
    <row r="8" spans="1:16" x14ac:dyDescent="0.2">
      <c r="D8" t="s">
        <v>62</v>
      </c>
    </row>
    <row r="9" spans="1:16" s="2" customFormat="1" ht="44.25" customHeight="1" thickBot="1" x14ac:dyDescent="0.25">
      <c r="A9" s="23" t="s">
        <v>51</v>
      </c>
      <c r="B9" s="23" t="s">
        <v>57</v>
      </c>
      <c r="C9" s="31" t="s">
        <v>36</v>
      </c>
      <c r="D9" s="23" t="s">
        <v>37</v>
      </c>
      <c r="E9" s="31" t="s">
        <v>20</v>
      </c>
      <c r="F9" s="31" t="s">
        <v>9</v>
      </c>
      <c r="G9" s="31" t="s">
        <v>38</v>
      </c>
      <c r="H9" s="32" t="s">
        <v>56</v>
      </c>
      <c r="I9" s="41" t="s">
        <v>39</v>
      </c>
      <c r="J9" s="41" t="s">
        <v>58</v>
      </c>
      <c r="K9" s="41" t="s">
        <v>40</v>
      </c>
      <c r="L9" s="17" t="s">
        <v>41</v>
      </c>
      <c r="M9" s="17" t="s">
        <v>42</v>
      </c>
    </row>
    <row r="10" spans="1:16" ht="15" x14ac:dyDescent="0.2">
      <c r="A10" s="28">
        <v>623321</v>
      </c>
      <c r="B10" s="39" t="s">
        <v>79</v>
      </c>
      <c r="C10" s="29">
        <v>44396</v>
      </c>
      <c r="D10" s="30" t="s">
        <v>80</v>
      </c>
      <c r="E10" s="28" t="s">
        <v>23</v>
      </c>
      <c r="F10" s="30" t="s">
        <v>17</v>
      </c>
      <c r="G10" s="29">
        <v>44414</v>
      </c>
      <c r="H10" s="40" t="s">
        <v>81</v>
      </c>
      <c r="I10" s="28">
        <v>0</v>
      </c>
      <c r="J10" s="28" t="s">
        <v>49</v>
      </c>
      <c r="K10" s="28">
        <v>0</v>
      </c>
      <c r="L10" s="5">
        <f>IF([1]Formato!$C10&lt;&gt;"",MONTH(C10),"")</f>
        <v>7</v>
      </c>
      <c r="M10" s="6" t="str">
        <f>IF([1]Formato!$G10&lt;&gt;"",MONTH(G10),"")</f>
        <v/>
      </c>
      <c r="P10" s="11"/>
    </row>
    <row r="11" spans="1:16" ht="15" x14ac:dyDescent="0.2">
      <c r="A11" s="28">
        <v>634321</v>
      </c>
      <c r="B11" s="39" t="s">
        <v>82</v>
      </c>
      <c r="C11" s="29">
        <v>44400</v>
      </c>
      <c r="D11" s="30" t="s">
        <v>83</v>
      </c>
      <c r="E11" s="28" t="s">
        <v>23</v>
      </c>
      <c r="F11" s="30" t="s">
        <v>17</v>
      </c>
      <c r="G11" s="29">
        <v>44419</v>
      </c>
      <c r="H11" s="40" t="s">
        <v>84</v>
      </c>
      <c r="I11" s="28">
        <v>0</v>
      </c>
      <c r="J11" s="28" t="s">
        <v>49</v>
      </c>
      <c r="K11" s="28">
        <v>0</v>
      </c>
      <c r="L11" s="5">
        <f>IF([1]Formato!$C11&lt;&gt;"",MONTH(C11),"")</f>
        <v>7</v>
      </c>
      <c r="M11" s="6" t="str">
        <f>IF([1]Formato!$G11&lt;&gt;"",MONTH(G11),"")</f>
        <v/>
      </c>
    </row>
    <row r="12" spans="1:16" ht="15" x14ac:dyDescent="0.2">
      <c r="A12" s="28">
        <v>666321</v>
      </c>
      <c r="B12" s="39" t="s">
        <v>63</v>
      </c>
      <c r="C12" s="29">
        <v>44412</v>
      </c>
      <c r="D12" s="30" t="s">
        <v>64</v>
      </c>
      <c r="E12" s="28" t="s">
        <v>23</v>
      </c>
      <c r="F12" s="30" t="s">
        <v>17</v>
      </c>
      <c r="G12" s="29">
        <v>44424</v>
      </c>
      <c r="H12" s="40" t="s">
        <v>86</v>
      </c>
      <c r="I12" s="28">
        <v>0</v>
      </c>
      <c r="J12" s="28" t="s">
        <v>49</v>
      </c>
      <c r="K12" s="28">
        <v>0</v>
      </c>
      <c r="L12" s="5">
        <f>IF(Formato!$C12&lt;&gt;"",MONTH(C12),"")</f>
        <v>8</v>
      </c>
      <c r="M12" s="6">
        <f>IF(Formato!$G12&lt;&gt;"",MONTH(G12),"")</f>
        <v>8</v>
      </c>
      <c r="P12" s="11"/>
    </row>
    <row r="13" spans="1:16" ht="15" x14ac:dyDescent="0.2">
      <c r="A13" s="28">
        <v>668621</v>
      </c>
      <c r="B13" s="39" t="s">
        <v>65</v>
      </c>
      <c r="C13" s="29">
        <v>44412</v>
      </c>
      <c r="D13" s="30" t="s">
        <v>66</v>
      </c>
      <c r="E13" s="28" t="s">
        <v>23</v>
      </c>
      <c r="F13" s="30" t="s">
        <v>17</v>
      </c>
      <c r="G13" s="29">
        <v>44424</v>
      </c>
      <c r="H13" s="40" t="s">
        <v>86</v>
      </c>
      <c r="I13" s="28">
        <v>0</v>
      </c>
      <c r="J13" s="28" t="s">
        <v>49</v>
      </c>
      <c r="K13" s="28">
        <v>0</v>
      </c>
      <c r="L13" s="5">
        <f>IF(Formato!$C13&lt;&gt;"",MONTH(C13),"")</f>
        <v>8</v>
      </c>
      <c r="M13" s="6">
        <f>IF(Formato!$G13&lt;&gt;"",MONTH(G13),"")</f>
        <v>8</v>
      </c>
    </row>
    <row r="14" spans="1:16" ht="15" x14ac:dyDescent="0.2">
      <c r="A14" s="28">
        <v>674821</v>
      </c>
      <c r="B14" s="39" t="s">
        <v>67</v>
      </c>
      <c r="C14" s="29">
        <v>44413</v>
      </c>
      <c r="D14" s="30" t="s">
        <v>68</v>
      </c>
      <c r="E14" s="28" t="s">
        <v>23</v>
      </c>
      <c r="F14" s="30" t="s">
        <v>17</v>
      </c>
      <c r="G14" s="29">
        <v>44421</v>
      </c>
      <c r="H14" s="40" t="s">
        <v>88</v>
      </c>
      <c r="I14" s="28">
        <v>0</v>
      </c>
      <c r="J14" s="28" t="s">
        <v>49</v>
      </c>
      <c r="K14" s="28">
        <v>0</v>
      </c>
      <c r="L14" s="5">
        <f>IF(Formato!$C14&lt;&gt;"",MONTH(C14),"")</f>
        <v>8</v>
      </c>
      <c r="M14" s="6">
        <f>IF(Formato!$G14&lt;&gt;"",MONTH(G14),"")</f>
        <v>8</v>
      </c>
    </row>
    <row r="15" spans="1:16" ht="15" x14ac:dyDescent="0.2">
      <c r="A15" s="28">
        <v>680421</v>
      </c>
      <c r="B15" s="39" t="s">
        <v>69</v>
      </c>
      <c r="C15" s="29">
        <v>44414</v>
      </c>
      <c r="D15" s="30" t="s">
        <v>70</v>
      </c>
      <c r="E15" s="28" t="s">
        <v>23</v>
      </c>
      <c r="F15" s="30" t="s">
        <v>17</v>
      </c>
      <c r="G15" s="29">
        <v>44427</v>
      </c>
      <c r="H15" s="40" t="s">
        <v>89</v>
      </c>
      <c r="I15" s="28">
        <v>0</v>
      </c>
      <c r="J15" s="28" t="s">
        <v>49</v>
      </c>
      <c r="K15" s="28">
        <v>0</v>
      </c>
      <c r="L15" s="5">
        <f>IF(Formato!$C15&lt;&gt;"",MONTH(C15),"")</f>
        <v>8</v>
      </c>
      <c r="M15" s="6">
        <f>IF(Formato!$G15&lt;&gt;"",MONTH(G15),"")</f>
        <v>8</v>
      </c>
    </row>
    <row r="16" spans="1:16" ht="15" x14ac:dyDescent="0.2">
      <c r="A16" s="28">
        <v>681821</v>
      </c>
      <c r="B16" s="39" t="s">
        <v>71</v>
      </c>
      <c r="C16" s="29">
        <v>44414</v>
      </c>
      <c r="D16" s="30" t="s">
        <v>72</v>
      </c>
      <c r="E16" s="28" t="s">
        <v>23</v>
      </c>
      <c r="F16" s="30" t="s">
        <v>17</v>
      </c>
      <c r="G16" s="29">
        <v>44417</v>
      </c>
      <c r="H16" s="40" t="s">
        <v>85</v>
      </c>
      <c r="I16" s="28">
        <v>0</v>
      </c>
      <c r="J16" s="28" t="s">
        <v>49</v>
      </c>
      <c r="K16" s="28">
        <v>0</v>
      </c>
      <c r="L16" s="5">
        <f>IF(Formato!$C16&lt;&gt;"",MONTH(C16),"")</f>
        <v>8</v>
      </c>
      <c r="M16" s="6">
        <f>IF(Formato!$G16&lt;&gt;"",MONTH(G16),"")</f>
        <v>8</v>
      </c>
    </row>
    <row r="17" spans="1:13" ht="15" x14ac:dyDescent="0.2">
      <c r="A17" s="28">
        <v>684521</v>
      </c>
      <c r="B17" s="39" t="s">
        <v>73</v>
      </c>
      <c r="C17" s="29">
        <v>44416</v>
      </c>
      <c r="D17" s="30" t="s">
        <v>74</v>
      </c>
      <c r="E17" s="28" t="s">
        <v>23</v>
      </c>
      <c r="F17" s="30" t="s">
        <v>17</v>
      </c>
      <c r="G17" s="29">
        <v>44428</v>
      </c>
      <c r="H17" s="43" t="s">
        <v>90</v>
      </c>
      <c r="I17" s="28">
        <v>0</v>
      </c>
      <c r="J17" s="28" t="s">
        <v>49</v>
      </c>
      <c r="K17" s="28">
        <v>0</v>
      </c>
      <c r="L17" s="5">
        <f>IF(Formato!$C17&lt;&gt;"",MONTH(C17),"")</f>
        <v>8</v>
      </c>
      <c r="M17" s="6">
        <f>IF(Formato!$G17&lt;&gt;"",MONTH(G17),"")</f>
        <v>8</v>
      </c>
    </row>
    <row r="18" spans="1:13" ht="15" x14ac:dyDescent="0.2">
      <c r="A18" s="28">
        <v>695421</v>
      </c>
      <c r="B18" s="28" t="s">
        <v>75</v>
      </c>
      <c r="C18" s="29">
        <v>44420</v>
      </c>
      <c r="D18" s="30" t="s">
        <v>76</v>
      </c>
      <c r="E18" s="28" t="s">
        <v>23</v>
      </c>
      <c r="F18" s="30" t="s">
        <v>17</v>
      </c>
      <c r="G18" s="29">
        <v>44424</v>
      </c>
      <c r="H18" s="40" t="s">
        <v>87</v>
      </c>
      <c r="I18" s="28">
        <v>0</v>
      </c>
      <c r="J18" s="28" t="s">
        <v>49</v>
      </c>
      <c r="K18" s="28">
        <v>0</v>
      </c>
      <c r="L18" s="5">
        <f>IF(Formato!$C18&lt;&gt;"",MONTH(C18),"")</f>
        <v>8</v>
      </c>
      <c r="M18" s="6">
        <f>IF(Formato!$G18&lt;&gt;"",MONTH(G18),"")</f>
        <v>8</v>
      </c>
    </row>
    <row r="19" spans="1:13" ht="15" x14ac:dyDescent="0.2">
      <c r="A19" s="28">
        <v>698921</v>
      </c>
      <c r="B19" s="39" t="s">
        <v>77</v>
      </c>
      <c r="C19" s="29">
        <v>44421</v>
      </c>
      <c r="D19" s="30" t="s">
        <v>78</v>
      </c>
      <c r="E19" s="28" t="s">
        <v>23</v>
      </c>
      <c r="F19" s="30" t="s">
        <v>17</v>
      </c>
      <c r="G19" s="29">
        <v>44435</v>
      </c>
      <c r="H19" s="40" t="s">
        <v>91</v>
      </c>
      <c r="I19" s="28">
        <v>0</v>
      </c>
      <c r="J19" s="28" t="s">
        <v>49</v>
      </c>
      <c r="K19" s="28">
        <v>0</v>
      </c>
      <c r="L19" s="5">
        <f>IF(Formato!$C19&lt;&gt;"",MONTH(C19),"")</f>
        <v>8</v>
      </c>
      <c r="M19" s="6">
        <f>IF(Formato!$G19&lt;&gt;"",MONTH(G19),"")</f>
        <v>8</v>
      </c>
    </row>
    <row r="20" spans="1:13" ht="15" x14ac:dyDescent="0.2">
      <c r="A20" s="28">
        <v>699121</v>
      </c>
      <c r="B20" s="39" t="s">
        <v>77</v>
      </c>
      <c r="C20" s="29">
        <v>44421</v>
      </c>
      <c r="D20" s="30" t="s">
        <v>78</v>
      </c>
      <c r="E20" s="28" t="s">
        <v>23</v>
      </c>
      <c r="F20" s="30" t="s">
        <v>17</v>
      </c>
      <c r="G20" s="29">
        <v>44435</v>
      </c>
      <c r="H20" s="40" t="s">
        <v>91</v>
      </c>
      <c r="I20" s="28">
        <v>0</v>
      </c>
      <c r="J20" s="28" t="s">
        <v>49</v>
      </c>
      <c r="K20" s="28">
        <v>0</v>
      </c>
      <c r="L20" s="5">
        <f>IF(Formato!$C20&lt;&gt;"",MONTH(C20),"")</f>
        <v>8</v>
      </c>
      <c r="M20" s="6">
        <f>IF(Formato!$G20&lt;&gt;"",MONTH(G20),"")</f>
        <v>8</v>
      </c>
    </row>
    <row r="21" spans="1:13" ht="15" x14ac:dyDescent="0.2">
      <c r="A21" s="28"/>
      <c r="B21" s="28"/>
      <c r="C21" s="29"/>
      <c r="D21" s="30"/>
      <c r="E21" s="28"/>
      <c r="F21" s="30"/>
      <c r="G21" s="29"/>
      <c r="H21" s="29"/>
      <c r="I21" s="28"/>
      <c r="J21" s="28"/>
      <c r="K21" s="28"/>
      <c r="L21" s="5" t="str">
        <f>IF(Formato!$C21&lt;&gt;"",MONTH(C21),"")</f>
        <v/>
      </c>
      <c r="M21" s="6" t="str">
        <f>IF(Formato!$G21&lt;&gt;"",MONTH(G21),"")</f>
        <v/>
      </c>
    </row>
    <row r="22" spans="1:13" ht="15" x14ac:dyDescent="0.2">
      <c r="A22" s="28"/>
      <c r="B22" s="28"/>
      <c r="C22" s="29"/>
      <c r="D22" s="30"/>
      <c r="E22" s="28"/>
      <c r="F22" s="30"/>
      <c r="G22" s="29"/>
      <c r="H22" s="29"/>
      <c r="I22" s="28"/>
      <c r="J22" s="28"/>
      <c r="K22" s="28"/>
      <c r="L22" s="5" t="str">
        <f>IF(Formato!$C22&lt;&gt;"",MONTH(C22),"")</f>
        <v/>
      </c>
      <c r="M22" s="6" t="str">
        <f>IF(Formato!$G22&lt;&gt;"",MONTH(G22),"")</f>
        <v/>
      </c>
    </row>
    <row r="23" spans="1:13" ht="15" x14ac:dyDescent="0.2">
      <c r="A23" s="28"/>
      <c r="B23" s="28"/>
      <c r="C23" s="29"/>
      <c r="D23" s="30"/>
      <c r="E23" s="28"/>
      <c r="F23" s="30"/>
      <c r="G23" s="29"/>
      <c r="H23" s="29"/>
      <c r="I23" s="28"/>
      <c r="J23" s="28"/>
      <c r="K23" s="28"/>
      <c r="L23" s="5" t="str">
        <f>IF(Formato!$C23&lt;&gt;"",MONTH(C23),"")</f>
        <v/>
      </c>
      <c r="M23" s="6" t="str">
        <f>IF(Formato!$G23&lt;&gt;"",MONTH(G23),"")</f>
        <v/>
      </c>
    </row>
    <row r="24" spans="1:13" ht="15" x14ac:dyDescent="0.2">
      <c r="A24" s="28"/>
      <c r="B24" s="28"/>
      <c r="C24" s="29"/>
      <c r="D24" s="30"/>
      <c r="E24" s="28"/>
      <c r="F24" s="30"/>
      <c r="G24" s="29"/>
      <c r="H24" s="29"/>
      <c r="I24" s="28"/>
      <c r="J24" s="28"/>
      <c r="K24" s="28"/>
      <c r="L24" s="5" t="str">
        <f>IF(Formato!$C24&lt;&gt;"",MONTH(C24),"")</f>
        <v/>
      </c>
      <c r="M24" s="6" t="str">
        <f>IF(Formato!$G24&lt;&gt;"",MONTH(G24),"")</f>
        <v/>
      </c>
    </row>
    <row r="25" spans="1:13" ht="15" x14ac:dyDescent="0.2">
      <c r="A25" s="28"/>
      <c r="B25" s="28"/>
      <c r="C25" s="29"/>
      <c r="D25" s="30"/>
      <c r="E25" s="28"/>
      <c r="F25" s="30"/>
      <c r="G25" s="29"/>
      <c r="H25" s="29"/>
      <c r="I25" s="28"/>
      <c r="J25" s="28"/>
      <c r="K25" s="28"/>
      <c r="L25" s="5" t="str">
        <f>IF(Formato!$C25&lt;&gt;"",MONTH(C25),"")</f>
        <v/>
      </c>
      <c r="M25" s="6" t="str">
        <f>IF(Formato!$G25&lt;&gt;"",MONTH(G25),"")</f>
        <v/>
      </c>
    </row>
    <row r="26" spans="1:13" ht="15" x14ac:dyDescent="0.2">
      <c r="A26" s="28"/>
      <c r="B26" s="28"/>
      <c r="C26" s="29"/>
      <c r="D26" s="30"/>
      <c r="E26" s="28"/>
      <c r="F26" s="30"/>
      <c r="G26" s="29"/>
      <c r="H26" s="29"/>
      <c r="I26" s="28"/>
      <c r="J26" s="28"/>
      <c r="K26" s="28"/>
      <c r="L26" s="5" t="str">
        <f>IF(Formato!$C26&lt;&gt;"",MONTH(C26),"")</f>
        <v/>
      </c>
      <c r="M26" s="6" t="str">
        <f>IF(Formato!$G26&lt;&gt;"",MONTH(G26),"")</f>
        <v/>
      </c>
    </row>
    <row r="27" spans="1:13" ht="15" x14ac:dyDescent="0.2">
      <c r="A27" s="28"/>
      <c r="B27" s="28"/>
      <c r="C27" s="29"/>
      <c r="D27" s="30"/>
      <c r="E27" s="28"/>
      <c r="F27" s="30"/>
      <c r="G27" s="29"/>
      <c r="H27" s="29"/>
      <c r="I27" s="28"/>
      <c r="J27" s="28"/>
      <c r="K27" s="28"/>
      <c r="L27" s="5" t="str">
        <f>IF(Formato!$C27&lt;&gt;"",MONTH(C27),"")</f>
        <v/>
      </c>
      <c r="M27" s="6" t="str">
        <f>IF(Formato!$G27&lt;&gt;"",MONTH(G27),"")</f>
        <v/>
      </c>
    </row>
    <row r="28" spans="1:13" ht="15" x14ac:dyDescent="0.2">
      <c r="A28" s="28"/>
      <c r="B28" s="28"/>
      <c r="C28" s="29"/>
      <c r="D28" s="30"/>
      <c r="E28" s="28"/>
      <c r="F28" s="30"/>
      <c r="G28" s="29"/>
      <c r="H28" s="29"/>
      <c r="I28" s="28"/>
      <c r="J28" s="28"/>
      <c r="K28" s="28"/>
      <c r="L28" s="5" t="str">
        <f>IF(Formato!$C28&lt;&gt;"",MONTH(C28),"")</f>
        <v/>
      </c>
      <c r="M28" s="6" t="str">
        <f>IF(Formato!$G28&lt;&gt;"",MONTH(G28),"")</f>
        <v/>
      </c>
    </row>
    <row r="29" spans="1:13" ht="15" x14ac:dyDescent="0.2">
      <c r="A29" s="28"/>
      <c r="B29" s="28"/>
      <c r="C29" s="29"/>
      <c r="D29" s="30"/>
      <c r="E29" s="28"/>
      <c r="F29" s="30"/>
      <c r="G29" s="29"/>
      <c r="H29" s="29"/>
      <c r="I29" s="28"/>
      <c r="J29" s="28"/>
      <c r="K29" s="28"/>
      <c r="L29" s="5" t="str">
        <f>IF(Formato!$C29&lt;&gt;"",MONTH(C29),"")</f>
        <v/>
      </c>
      <c r="M29" s="6" t="str">
        <f>IF(Formato!$G29&lt;&gt;"",MONTH(G29),"")</f>
        <v/>
      </c>
    </row>
    <row r="30" spans="1:13" ht="15" x14ac:dyDescent="0.2">
      <c r="A30" s="28"/>
      <c r="B30" s="28"/>
      <c r="C30" s="29"/>
      <c r="D30" s="30"/>
      <c r="E30" s="28"/>
      <c r="F30" s="30"/>
      <c r="G30" s="29"/>
      <c r="H30" s="29"/>
      <c r="I30" s="28"/>
      <c r="J30" s="28"/>
      <c r="K30" s="28"/>
      <c r="L30" s="5" t="str">
        <f>IF(Formato!$C30&lt;&gt;"",MONTH(C30),"")</f>
        <v/>
      </c>
      <c r="M30" s="6" t="str">
        <f>IF(Formato!$G30&lt;&gt;"",MONTH(G30),"")</f>
        <v/>
      </c>
    </row>
    <row r="31" spans="1:13" ht="15" x14ac:dyDescent="0.2">
      <c r="A31" s="28"/>
      <c r="B31" s="28"/>
      <c r="C31" s="29"/>
      <c r="D31" s="30"/>
      <c r="E31" s="28"/>
      <c r="F31" s="30"/>
      <c r="G31" s="29"/>
      <c r="H31" s="29"/>
      <c r="I31" s="28"/>
      <c r="J31" s="28"/>
      <c r="K31" s="28"/>
      <c r="L31" s="5" t="str">
        <f>IF(Formato!$C31&lt;&gt;"",MONTH(C31),"")</f>
        <v/>
      </c>
      <c r="M31" s="6" t="str">
        <f>IF(Formato!$G31&lt;&gt;"",MONTH(G31),"")</f>
        <v/>
      </c>
    </row>
    <row r="32" spans="1:13" ht="15" x14ac:dyDescent="0.2">
      <c r="A32" s="28"/>
      <c r="B32" s="28"/>
      <c r="C32" s="29"/>
      <c r="D32" s="30"/>
      <c r="E32" s="28"/>
      <c r="F32" s="30"/>
      <c r="G32" s="29"/>
      <c r="H32" s="29"/>
      <c r="I32" s="28"/>
      <c r="J32" s="28"/>
      <c r="K32" s="28"/>
      <c r="L32" s="5" t="str">
        <f>IF(Formato!$C32&lt;&gt;"",MONTH(C32),"")</f>
        <v/>
      </c>
      <c r="M32" s="6" t="str">
        <f>IF(Formato!$G32&lt;&gt;"",MONTH(G32),"")</f>
        <v/>
      </c>
    </row>
    <row r="33" spans="1:14" ht="15" x14ac:dyDescent="0.2">
      <c r="A33" s="28"/>
      <c r="B33" s="28"/>
      <c r="C33" s="29"/>
      <c r="D33" s="30"/>
      <c r="E33" s="28"/>
      <c r="F33" s="30"/>
      <c r="G33" s="29"/>
      <c r="H33" s="29"/>
      <c r="I33" s="28"/>
      <c r="J33" s="28"/>
      <c r="K33" s="28"/>
      <c r="L33" s="5" t="str">
        <f>IF(Formato!$C33&lt;&gt;"",MONTH(C33),"")</f>
        <v/>
      </c>
      <c r="M33" s="6" t="str">
        <f>IF(Formato!$G33&lt;&gt;"",MONTH(G33),"")</f>
        <v/>
      </c>
    </row>
    <row r="34" spans="1:14" ht="15" x14ac:dyDescent="0.2">
      <c r="A34" s="28"/>
      <c r="B34" s="28"/>
      <c r="C34" s="29"/>
      <c r="D34" s="30"/>
      <c r="E34" s="28"/>
      <c r="F34" s="30"/>
      <c r="G34" s="29"/>
      <c r="H34" s="29"/>
      <c r="I34" s="28"/>
      <c r="J34" s="28"/>
      <c r="K34" s="28"/>
      <c r="L34" s="5" t="str">
        <f>IF(Formato!$C34&lt;&gt;"",MONTH(C34),"")</f>
        <v/>
      </c>
      <c r="M34" s="6" t="str">
        <f>IF(Formato!$G34&lt;&gt;"",MONTH(G34),"")</f>
        <v/>
      </c>
    </row>
    <row r="35" spans="1:14" ht="15" x14ac:dyDescent="0.2">
      <c r="A35" s="28"/>
      <c r="B35" s="28"/>
      <c r="C35" s="29"/>
      <c r="D35" s="30"/>
      <c r="E35" s="28"/>
      <c r="F35" s="30"/>
      <c r="G35" s="29"/>
      <c r="H35" s="29"/>
      <c r="I35" s="28"/>
      <c r="J35" s="28"/>
      <c r="K35" s="28"/>
      <c r="L35" s="5" t="str">
        <f>IF(Formato!$C35&lt;&gt;"",MONTH(C35),"")</f>
        <v/>
      </c>
      <c r="M35" s="6" t="str">
        <f>IF(Formato!$G35&lt;&gt;"",MONTH(G35),"")</f>
        <v/>
      </c>
    </row>
    <row r="36" spans="1:14" ht="15" x14ac:dyDescent="0.2">
      <c r="A36" s="28"/>
      <c r="B36" s="28"/>
      <c r="C36" s="29"/>
      <c r="D36" s="30"/>
      <c r="E36" s="28"/>
      <c r="F36" s="30"/>
      <c r="G36" s="29"/>
      <c r="H36" s="29"/>
      <c r="I36" s="28"/>
      <c r="J36" s="28"/>
      <c r="K36" s="28"/>
      <c r="L36" s="5" t="str">
        <f>IF(Formato!$C36&lt;&gt;"",MONTH(C36),"")</f>
        <v/>
      </c>
      <c r="M36" s="6" t="str">
        <f>IF(Formato!$G36&lt;&gt;"",MONTH(G36),"")</f>
        <v/>
      </c>
    </row>
    <row r="37" spans="1:14" ht="15" x14ac:dyDescent="0.2">
      <c r="A37" s="28"/>
      <c r="B37" s="28"/>
      <c r="C37" s="29"/>
      <c r="D37" s="30"/>
      <c r="E37" s="28"/>
      <c r="F37" s="30"/>
      <c r="G37" s="29"/>
      <c r="H37" s="29"/>
      <c r="I37" s="28"/>
      <c r="J37" s="28"/>
      <c r="K37" s="28"/>
      <c r="L37" s="5" t="str">
        <f>IF(Formato!$C37&lt;&gt;"",MONTH(C37),"")</f>
        <v/>
      </c>
      <c r="M37" s="6" t="str">
        <f>IF(Formato!$G37&lt;&gt;"",MONTH(G37),"")</f>
        <v/>
      </c>
    </row>
    <row r="38" spans="1:14" ht="15" x14ac:dyDescent="0.2">
      <c r="A38" s="28"/>
      <c r="B38" s="28"/>
      <c r="C38" s="29"/>
      <c r="D38" s="30"/>
      <c r="E38" s="28"/>
      <c r="F38" s="30"/>
      <c r="G38" s="29"/>
      <c r="H38" s="29"/>
      <c r="I38" s="28"/>
      <c r="J38" s="28"/>
      <c r="K38" s="28"/>
      <c r="L38" s="5" t="str">
        <f>IF(Formato!$C38&lt;&gt;"",MONTH(C38),"")</f>
        <v/>
      </c>
      <c r="M38" s="6" t="str">
        <f>IF(Formato!$G38&lt;&gt;"",MONTH(G38),"")</f>
        <v/>
      </c>
    </row>
    <row r="39" spans="1:14" ht="15" x14ac:dyDescent="0.2">
      <c r="A39" s="28"/>
      <c r="B39" s="28"/>
      <c r="C39" s="29"/>
      <c r="D39" s="30"/>
      <c r="E39" s="28"/>
      <c r="F39" s="30"/>
      <c r="G39" s="29"/>
      <c r="H39" s="29"/>
      <c r="I39" s="28"/>
      <c r="J39" s="28"/>
      <c r="K39" s="28"/>
      <c r="L39" s="5" t="str">
        <f>IF(Formato!$C39&lt;&gt;"",MONTH(C39),"")</f>
        <v/>
      </c>
      <c r="M39" s="6" t="str">
        <f>IF(Formato!$G39&lt;&gt;"",MONTH(G39),"")</f>
        <v/>
      </c>
    </row>
    <row r="40" spans="1:14" ht="15" x14ac:dyDescent="0.2">
      <c r="A40" s="28"/>
      <c r="B40" s="28"/>
      <c r="C40" s="29"/>
      <c r="D40" s="30"/>
      <c r="E40" s="28"/>
      <c r="F40" s="30"/>
      <c r="G40" s="29"/>
      <c r="H40" s="29"/>
      <c r="I40" s="28"/>
      <c r="J40" s="28"/>
      <c r="K40" s="28"/>
      <c r="L40" s="5" t="str">
        <f>IF(Formato!$C40&lt;&gt;"",MONTH(C40),"")</f>
        <v/>
      </c>
      <c r="M40" s="6" t="str">
        <f>IF(Formato!$G40&lt;&gt;"",MONTH(G40),"")</f>
        <v/>
      </c>
    </row>
    <row r="41" spans="1:14" ht="15" x14ac:dyDescent="0.2">
      <c r="A41" s="28"/>
      <c r="B41" s="28"/>
      <c r="C41" s="29"/>
      <c r="D41" s="30"/>
      <c r="E41" s="28"/>
      <c r="F41" s="30"/>
      <c r="G41" s="29"/>
      <c r="H41" s="29"/>
      <c r="I41" s="28"/>
      <c r="J41" s="28"/>
      <c r="K41" s="28"/>
      <c r="L41" s="5" t="str">
        <f>IF(Formato!$C41&lt;&gt;"",MONTH(C41),"")</f>
        <v/>
      </c>
      <c r="M41" s="6" t="str">
        <f>IF(Formato!$G41&lt;&gt;"",MONTH(G41),"")</f>
        <v/>
      </c>
    </row>
    <row r="42" spans="1:14" ht="15" x14ac:dyDescent="0.2">
      <c r="A42" s="28"/>
      <c r="B42" s="28"/>
      <c r="C42" s="29"/>
      <c r="D42" s="30"/>
      <c r="E42" s="28"/>
      <c r="F42" s="30"/>
      <c r="G42" s="29"/>
      <c r="H42" s="29"/>
      <c r="I42" s="28"/>
      <c r="J42" s="28"/>
      <c r="K42" s="28"/>
      <c r="L42" s="5" t="str">
        <f>IF(Formato!$C42&lt;&gt;"",MONTH(C42),"")</f>
        <v/>
      </c>
      <c r="M42" s="6" t="str">
        <f>IF(Formato!$G42&lt;&gt;"",MONTH(G42),"")</f>
        <v/>
      </c>
    </row>
    <row r="43" spans="1:14" ht="15" x14ac:dyDescent="0.2">
      <c r="A43" s="28"/>
      <c r="B43" s="28"/>
      <c r="C43" s="29"/>
      <c r="D43" s="30"/>
      <c r="E43" s="28"/>
      <c r="F43" s="30"/>
      <c r="G43" s="29"/>
      <c r="H43" s="29"/>
      <c r="I43" s="28"/>
      <c r="J43" s="28"/>
      <c r="K43" s="28"/>
      <c r="L43" s="5" t="str">
        <f>IF(Formato!$C43&lt;&gt;"",MONTH(C43),"")</f>
        <v/>
      </c>
      <c r="M43" s="6" t="str">
        <f>IF(Formato!$G43&lt;&gt;"",MONTH(G43),"")</f>
        <v/>
      </c>
    </row>
    <row r="44" spans="1:14" ht="15" x14ac:dyDescent="0.2">
      <c r="A44" s="28"/>
      <c r="B44" s="28"/>
      <c r="C44" s="29"/>
      <c r="D44" s="30"/>
      <c r="E44" s="28"/>
      <c r="F44" s="30"/>
      <c r="G44" s="29"/>
      <c r="H44" s="29"/>
      <c r="I44" s="28"/>
      <c r="J44" s="28"/>
      <c r="K44" s="28"/>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7" t="s">
        <v>44</v>
      </c>
      <c r="N48" s="47"/>
    </row>
  </sheetData>
  <sheetProtection selectLockedCells="1"/>
  <mergeCells count="6">
    <mergeCell ref="M48:N48"/>
    <mergeCell ref="A6:I6"/>
    <mergeCell ref="C1:D1"/>
    <mergeCell ref="I1:L1"/>
    <mergeCell ref="I2:L2"/>
    <mergeCell ref="D7:F7"/>
  </mergeCells>
  <phoneticPr fontId="3" type="noConversion"/>
  <dataValidations xWindow="524" yWindow="361"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4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LIC. FERNANDO GALAN SANDOVAL</cp:lastModifiedBy>
  <cp:revision/>
  <dcterms:created xsi:type="dcterms:W3CDTF">2017-10-19T22:18:57Z</dcterms:created>
  <dcterms:modified xsi:type="dcterms:W3CDTF">2021-09-02T00:37:08Z</dcterms:modified>
</cp:coreProperties>
</file>